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065" windowHeight="8145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H3" i="1"/>
  <c r="J3"/>
  <c r="H4"/>
  <c r="J4"/>
  <c r="H5"/>
  <c r="J5"/>
  <c r="H6"/>
  <c r="J6"/>
  <c r="H7"/>
  <c r="J7"/>
  <c r="H8"/>
  <c r="J8"/>
  <c r="H9"/>
  <c r="J9"/>
  <c r="H10"/>
  <c r="J10"/>
  <c r="H11"/>
  <c r="J1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1"/>
  <c r="J41"/>
  <c r="H42"/>
  <c r="J42"/>
  <c r="H43"/>
  <c r="J43"/>
  <c r="J44"/>
  <c r="D44"/>
</calcChain>
</file>

<file path=xl/sharedStrings.xml><?xml version="1.0" encoding="utf-8"?>
<sst xmlns="http://schemas.openxmlformats.org/spreadsheetml/2006/main" count="178" uniqueCount="99">
  <si>
    <t>№</t>
  </si>
  <si>
    <t xml:space="preserve">Собственик </t>
  </si>
  <si>
    <t>Кадастровый номер</t>
  </si>
  <si>
    <t>Площадь, кв.м</t>
  </si>
  <si>
    <t>Адрес участка, местоположение которого установленно относительно ориентира, расположенного по адресу:</t>
  </si>
  <si>
    <t>вид разрешенного использования / категория земель</t>
  </si>
  <si>
    <t>кол-во</t>
  </si>
  <si>
    <t>69:26:0000022:74</t>
  </si>
  <si>
    <t>Тверская область, Рамешковский район, с/п Высоково, д. Агафониха, примыкает с юга</t>
  </si>
  <si>
    <t>земли населенных пунктов / земли для индивидуального жилищного строительства</t>
  </si>
  <si>
    <t>69:26:0000022:81</t>
  </si>
  <si>
    <t>Тверская область, Рамешковский район, с/п Высоково, с. Замытье, примерно в 793 м от ориентира по направлению на восток</t>
  </si>
  <si>
    <t>69:26:0000022:82</t>
  </si>
  <si>
    <t>Тверская область, Рамешковский район, с/п Высоково, с. Замытье, примерно в 810 м от ориентира по направлению на восток</t>
  </si>
  <si>
    <t>69:26:0000022:83</t>
  </si>
  <si>
    <t>Тверская область, Рамешковский район, с/п Высоково, с. Замытье, примерно в 57 м от ориентира по направлению на юг</t>
  </si>
  <si>
    <t>69:26:0000022:84</t>
  </si>
  <si>
    <t>Тверская область, Рамешковский район, с/п Высоково, с. Замытье, примерно в 58 м от ориентира по направлению на восток</t>
  </si>
  <si>
    <t>69:26:0000022:85</t>
  </si>
  <si>
    <t>Тверская область, Рамешковский район, с/п Высоково, д. Лахино, примерно в 58 м от ориентира по направлению на восток</t>
  </si>
  <si>
    <t>69:26:0000022:86</t>
  </si>
  <si>
    <t>Тверская область, Рамешковский район, с/п Высоково, д. Раменье, примыкает с севера</t>
  </si>
  <si>
    <t>69:26:0000022:87</t>
  </si>
  <si>
    <t>Тверская область, Рамешковский район, с/п Высоково, д. Раменье, примыкает с востока</t>
  </si>
  <si>
    <t>69:26:0000022:88</t>
  </si>
  <si>
    <t>69:26:0000022:89</t>
  </si>
  <si>
    <t>Тверская область, Рамешковский район, с/п Высоково, д. Раменье, примыкает с запада</t>
  </si>
  <si>
    <t>69:26:0000022:91</t>
  </si>
  <si>
    <t>Тверская область, Рамешковский район, с/п Высоково, д. Ловцово, примерно в 36 м от ориентира по направлению на север</t>
  </si>
  <si>
    <t>69:26:0000022:97</t>
  </si>
  <si>
    <t>Тверская область, Рамешковский район, с/п Высоково, д. Григорково, примыкает с востока</t>
  </si>
  <si>
    <t>69:26:0000022:98</t>
  </si>
  <si>
    <t>Тверская область, Рамешковский район, с/п Высоково, д. Григорково, примыкает с северо-востока</t>
  </si>
  <si>
    <t>69:26:0000022:101</t>
  </si>
  <si>
    <t>Тверская область, Рамешковский район, с/п Высоково, д. Григорково, примерно в 320 м по направлению от ориентира на юго-востока</t>
  </si>
  <si>
    <t>69:26:0000022:102</t>
  </si>
  <si>
    <t>Тверская область, Рамешковский район, с/п Высоково, д. Раменье, примыкает с юга</t>
  </si>
  <si>
    <t>10:10:16 02 13:111</t>
  </si>
  <si>
    <t>Республика Карелия, Питкярантский р-он, остров Лункулансаари, урочище Мекюляннитют, кадастровый квартал 16 02 13 Ладожского кадастрового района</t>
  </si>
  <si>
    <t>под дачное строительство / земли сельскохозяйственного назначения</t>
  </si>
  <si>
    <t>10:10:16 02 13:119</t>
  </si>
  <si>
    <t>Республика Карелия, Питкярантский р-он, остров Лункулансаари, урочище Лункуханкюля, кадастровый квартал 16 02 13 Ладожского кадастрового района</t>
  </si>
  <si>
    <t>под дачное строительство/ земли сельскохозяйственного назначения</t>
  </si>
  <si>
    <t xml:space="preserve">10:05:04 25 07:226 </t>
  </si>
  <si>
    <t>Республика Карелия, Питкярантский р-он, восточнее озера Хауккалампи, северо-западная часть кадастрового квартала 10:05:04 25 07</t>
  </si>
  <si>
    <t>10:05:04 25 07:147</t>
  </si>
  <si>
    <t>Республика Карелия, Питкярантский р-он, восточнее озера Хауккалампи, в западной части кадастрового квартала 10:05:04 25 07</t>
  </si>
  <si>
    <t xml:space="preserve">10:05:04 25 01:296 </t>
  </si>
  <si>
    <t>Республика Карелия, Питкярантский район, урочище Вянскянпихта в кадастровом квартале 04 25 01 Питкярантского кадастрового района</t>
  </si>
  <si>
    <t>10:05:04 25 07:228</t>
  </si>
  <si>
    <t>Республика Карелия, Питкярантский район, восточнее озера Кителянярви, северо-западная часть кадастрового квартала 10:05:04 25 07</t>
  </si>
  <si>
    <t>10:05:04 25 02:165</t>
  </si>
  <si>
    <t xml:space="preserve">Республика Карелия, Питкярантский район, южнее озера Руокоярви, центральная часть кадастрового квартала 10:05:04 25 02 </t>
  </si>
  <si>
    <t>10:05:04 25 06:126</t>
  </si>
  <si>
    <t>Республика Карелия, Питкярантский район, северо-восточная часть кадастрового квартала 10:05:04 25 06</t>
  </si>
  <si>
    <t>10:05:0042501:312</t>
  </si>
  <si>
    <t>Республика Карелия, Питкярантский район, урочище Вянскянпиха, южная часть кадастрового квартала 10:05:04 25 01.</t>
  </si>
  <si>
    <t>под дачное строительство/земли сельскохозяйственного назначения</t>
  </si>
  <si>
    <t>10:05:0042506:128</t>
  </si>
  <si>
    <t xml:space="preserve">Республика Карелия, Питкярантский район, северо-западная часть кадастрового квартала 10:05:0042506. </t>
  </si>
  <si>
    <t>10:05:0030401:144</t>
  </si>
  <si>
    <t>Республика Карелия, Питкярантский район, северо-западная часть кадастрового квартала 10:05:03 04 01</t>
  </si>
  <si>
    <t>10:05:0030401:143</t>
  </si>
  <si>
    <t>10:05:0030401:142</t>
  </si>
  <si>
    <t>Республика Карелия, Питкярантский район, район озера Тенъярви, северо-западная часть кадастрового квартала 10:05:03 04 01</t>
  </si>
  <si>
    <t>10:05:0030401:141</t>
  </si>
  <si>
    <t>Республика Карелия, Питкярантский район, урочище Янис, северо-восточная часть кадастрового квартала 10:05:03 04 01</t>
  </si>
  <si>
    <t>10:05:03 04 02:434</t>
  </si>
  <si>
    <t>Республика Карелия, Питкярантский район, севернее пос. Ляскеля, в северной части кадастрового квартала 10:05:03 04 02</t>
  </si>
  <si>
    <t>10:05:0030401:145</t>
  </si>
  <si>
    <t>Республика Карелия, Питкярантский район, центральная часть кадастрового квартала 10:05:03 04 01</t>
  </si>
  <si>
    <t>10:05:0030401:148</t>
  </si>
  <si>
    <t>Республика Карелия, Питкярантский район, участок "Харловская развилка", западная часть кадастрового квартала 10:05:03 04 01</t>
  </si>
  <si>
    <t>10:05:06 22 05:96</t>
  </si>
  <si>
    <t>Республика Карелия, Питкярантский район, западнее поселка Уукса, северо-западная часть кадастрового квартала 10:05:06 22 05</t>
  </si>
  <si>
    <t>10:05:0062205:95</t>
  </si>
  <si>
    <t>Республика Карелия, Питкярантский район, полуостров Уксалонпя, юго-восточная часть кадастрового квартала 10:05:06 22 05</t>
  </si>
  <si>
    <t>10:10:0160213:171</t>
  </si>
  <si>
    <t>Республика Карелия, Питкярантский р-он, остров Лункулансаари</t>
  </si>
  <si>
    <t>10:05:0020607:134</t>
  </si>
  <si>
    <t>Республика Карелия, Питкярантский район, юго-восточная часть кадастрового квартала 10:05:02 06 07.</t>
  </si>
  <si>
    <t>10:05:0062204:80</t>
  </si>
  <si>
    <t>Республика Карелия, Питкярантский район, район н.п. Ууксу.</t>
  </si>
  <si>
    <t>10:05:0062204:81</t>
  </si>
  <si>
    <t>Республика Карелия, Питкярантский район, район д. Ууксу.</t>
  </si>
  <si>
    <t>10:10:0160213:199</t>
  </si>
  <si>
    <t>Республика Карелия, Питкярантский район, о. Лункулансаари, ур. "Лункулансаари-I", ур. Рокосанпеллот.</t>
  </si>
  <si>
    <t>10:10:0160213:118</t>
  </si>
  <si>
    <t>Республика Карелия, Питкярантский район, о. Лункулансаари, ур. Лункулансаари кадастрового квартала 16 02 13 Ладожского кадастрового района</t>
  </si>
  <si>
    <t>10:10:0160213:181</t>
  </si>
  <si>
    <t>Республика Карелия, Питкярантский район, о. Лункулансаари, район Мурронкюля.</t>
  </si>
  <si>
    <t>Анциферов М.В.</t>
  </si>
  <si>
    <t>__________________________</t>
  </si>
  <si>
    <t>Генеральный директор ЗАО "ГФТ ПИФ"</t>
  </si>
  <si>
    <t>ЗПИФ рентный "Тверская земля"</t>
  </si>
  <si>
    <t>Стоимость за сотку</t>
  </si>
  <si>
    <t>Итого за участок</t>
  </si>
  <si>
    <t>Площадь, сот.</t>
  </si>
  <si>
    <t>Приложение  к отчету оценщика  №25/06 от 21.06.2016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</si>
</sst>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4" fontId="0" fillId="0" borderId="0" xfId="0" applyNumberFormat="1" applyFill="1"/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workbookViewId="0">
      <selection activeCell="L7" sqref="L7"/>
    </sheetView>
  </sheetViews>
  <sheetFormatPr defaultRowHeight="15"/>
  <cols>
    <col min="1" max="1" width="9.28515625" style="3" customWidth="1"/>
    <col min="2" max="2" width="26.28515625" style="3" customWidth="1"/>
    <col min="3" max="3" width="18.5703125" style="3" customWidth="1"/>
    <col min="4" max="4" width="9.140625" style="3"/>
    <col min="5" max="5" width="40.5703125" style="3" customWidth="1"/>
    <col min="6" max="6" width="29.5703125" style="3" customWidth="1"/>
    <col min="7" max="7" width="11.28515625" style="3" customWidth="1"/>
    <col min="8" max="8" width="15.42578125" style="3" customWidth="1"/>
    <col min="9" max="9" width="15" style="3" customWidth="1"/>
    <col min="10" max="10" width="16.28515625" style="12" customWidth="1"/>
    <col min="11" max="16384" width="9.140625" style="3"/>
  </cols>
  <sheetData>
    <row r="1" spans="1:10">
      <c r="E1" s="14" t="s">
        <v>98</v>
      </c>
      <c r="F1" s="14"/>
      <c r="G1" s="14"/>
    </row>
    <row r="2" spans="1:10" ht="83.2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97</v>
      </c>
      <c r="I2" s="2" t="s">
        <v>95</v>
      </c>
      <c r="J2" s="13" t="s">
        <v>96</v>
      </c>
    </row>
    <row r="3" spans="1:10" ht="38.25">
      <c r="A3" s="4">
        <v>1</v>
      </c>
      <c r="B3" s="5" t="s">
        <v>94</v>
      </c>
      <c r="C3" s="5" t="s">
        <v>7</v>
      </c>
      <c r="D3" s="5">
        <v>27001</v>
      </c>
      <c r="E3" s="6" t="s">
        <v>8</v>
      </c>
      <c r="F3" s="6" t="s">
        <v>9</v>
      </c>
      <c r="G3" s="6">
        <v>1</v>
      </c>
      <c r="H3" s="16">
        <f>D3/100</f>
        <v>270.01</v>
      </c>
      <c r="I3" s="16">
        <v>6030</v>
      </c>
      <c r="J3" s="17">
        <f>H3*I3</f>
        <v>1628160.3</v>
      </c>
    </row>
    <row r="4" spans="1:10" ht="38.25">
      <c r="A4" s="4">
        <v>2</v>
      </c>
      <c r="B4" s="5" t="s">
        <v>94</v>
      </c>
      <c r="C4" s="5" t="s">
        <v>10</v>
      </c>
      <c r="D4" s="5">
        <v>110998</v>
      </c>
      <c r="E4" s="6" t="s">
        <v>11</v>
      </c>
      <c r="F4" s="6" t="s">
        <v>9</v>
      </c>
      <c r="G4" s="6">
        <v>1</v>
      </c>
      <c r="H4" s="16">
        <f t="shared" ref="H4:H17" si="0">D4/100</f>
        <v>1109.98</v>
      </c>
      <c r="I4" s="16">
        <v>6030</v>
      </c>
      <c r="J4" s="17">
        <f t="shared" ref="J4:J17" si="1">H4*I4</f>
        <v>6693179.4000000004</v>
      </c>
    </row>
    <row r="5" spans="1:10" ht="38.25">
      <c r="A5" s="4">
        <v>3</v>
      </c>
      <c r="B5" s="5" t="s">
        <v>94</v>
      </c>
      <c r="C5" s="5" t="s">
        <v>12</v>
      </c>
      <c r="D5" s="5">
        <v>2000</v>
      </c>
      <c r="E5" s="6" t="s">
        <v>13</v>
      </c>
      <c r="F5" s="6" t="s">
        <v>9</v>
      </c>
      <c r="G5" s="6">
        <v>1</v>
      </c>
      <c r="H5" s="16">
        <f t="shared" si="0"/>
        <v>20</v>
      </c>
      <c r="I5" s="16">
        <v>6030</v>
      </c>
      <c r="J5" s="17">
        <f t="shared" si="1"/>
        <v>120600</v>
      </c>
    </row>
    <row r="6" spans="1:10" ht="38.25">
      <c r="A6" s="4">
        <v>4</v>
      </c>
      <c r="B6" s="5" t="s">
        <v>94</v>
      </c>
      <c r="C6" s="5" t="s">
        <v>14</v>
      </c>
      <c r="D6" s="5">
        <v>23000</v>
      </c>
      <c r="E6" s="6" t="s">
        <v>15</v>
      </c>
      <c r="F6" s="6" t="s">
        <v>9</v>
      </c>
      <c r="G6" s="6">
        <v>1</v>
      </c>
      <c r="H6" s="16">
        <f t="shared" si="0"/>
        <v>230</v>
      </c>
      <c r="I6" s="16">
        <v>6030</v>
      </c>
      <c r="J6" s="17">
        <f t="shared" si="1"/>
        <v>1386900</v>
      </c>
    </row>
    <row r="7" spans="1:10" ht="38.25">
      <c r="A7" s="4">
        <v>5</v>
      </c>
      <c r="B7" s="5" t="s">
        <v>94</v>
      </c>
      <c r="C7" s="5" t="s">
        <v>16</v>
      </c>
      <c r="D7" s="5">
        <v>30001</v>
      </c>
      <c r="E7" s="6" t="s">
        <v>17</v>
      </c>
      <c r="F7" s="6" t="s">
        <v>9</v>
      </c>
      <c r="G7" s="6">
        <v>1</v>
      </c>
      <c r="H7" s="16">
        <f t="shared" si="0"/>
        <v>300.01</v>
      </c>
      <c r="I7" s="16">
        <v>6030</v>
      </c>
      <c r="J7" s="17">
        <f t="shared" si="1"/>
        <v>1809060.3</v>
      </c>
    </row>
    <row r="8" spans="1:10" ht="38.25">
      <c r="A8" s="4">
        <v>6</v>
      </c>
      <c r="B8" s="5" t="s">
        <v>94</v>
      </c>
      <c r="C8" s="5" t="s">
        <v>18</v>
      </c>
      <c r="D8" s="5">
        <v>102000</v>
      </c>
      <c r="E8" s="6" t="s">
        <v>19</v>
      </c>
      <c r="F8" s="6" t="s">
        <v>9</v>
      </c>
      <c r="G8" s="6">
        <v>1</v>
      </c>
      <c r="H8" s="16">
        <f t="shared" si="0"/>
        <v>1020</v>
      </c>
      <c r="I8" s="16">
        <v>6030</v>
      </c>
      <c r="J8" s="17">
        <f t="shared" si="1"/>
        <v>6150600</v>
      </c>
    </row>
    <row r="9" spans="1:10" ht="38.25">
      <c r="A9" s="4">
        <v>7</v>
      </c>
      <c r="B9" s="5" t="s">
        <v>94</v>
      </c>
      <c r="C9" s="5" t="s">
        <v>20</v>
      </c>
      <c r="D9" s="5">
        <v>289002</v>
      </c>
      <c r="E9" s="6" t="s">
        <v>21</v>
      </c>
      <c r="F9" s="6" t="s">
        <v>9</v>
      </c>
      <c r="G9" s="6">
        <v>1</v>
      </c>
      <c r="H9" s="16">
        <f t="shared" si="0"/>
        <v>2890.02</v>
      </c>
      <c r="I9" s="16">
        <v>6030</v>
      </c>
      <c r="J9" s="17">
        <f t="shared" si="1"/>
        <v>17426820.600000001</v>
      </c>
    </row>
    <row r="10" spans="1:10" ht="38.25">
      <c r="A10" s="4">
        <v>8</v>
      </c>
      <c r="B10" s="5" t="s">
        <v>94</v>
      </c>
      <c r="C10" s="5" t="s">
        <v>22</v>
      </c>
      <c r="D10" s="5">
        <v>139001</v>
      </c>
      <c r="E10" s="6" t="s">
        <v>23</v>
      </c>
      <c r="F10" s="6" t="s">
        <v>9</v>
      </c>
      <c r="G10" s="6">
        <v>1</v>
      </c>
      <c r="H10" s="16">
        <f t="shared" si="0"/>
        <v>1390.01</v>
      </c>
      <c r="I10" s="16">
        <v>6030</v>
      </c>
      <c r="J10" s="17">
        <f t="shared" si="1"/>
        <v>8381760.2999999998</v>
      </c>
    </row>
    <row r="11" spans="1:10" ht="38.25">
      <c r="A11" s="4">
        <v>9</v>
      </c>
      <c r="B11" s="5" t="s">
        <v>94</v>
      </c>
      <c r="C11" s="5" t="s">
        <v>24</v>
      </c>
      <c r="D11" s="5">
        <v>216003</v>
      </c>
      <c r="E11" s="6" t="s">
        <v>23</v>
      </c>
      <c r="F11" s="6" t="s">
        <v>9</v>
      </c>
      <c r="G11" s="6">
        <v>1</v>
      </c>
      <c r="H11" s="16">
        <f t="shared" si="0"/>
        <v>2160.0300000000002</v>
      </c>
      <c r="I11" s="16">
        <v>6030</v>
      </c>
      <c r="J11" s="17">
        <f t="shared" si="1"/>
        <v>13024980.9</v>
      </c>
    </row>
    <row r="12" spans="1:10" ht="38.25">
      <c r="A12" s="4">
        <v>10</v>
      </c>
      <c r="B12" s="5" t="s">
        <v>94</v>
      </c>
      <c r="C12" s="5" t="s">
        <v>25</v>
      </c>
      <c r="D12" s="5">
        <v>223001</v>
      </c>
      <c r="E12" s="6" t="s">
        <v>26</v>
      </c>
      <c r="F12" s="6" t="s">
        <v>9</v>
      </c>
      <c r="G12" s="6">
        <v>1</v>
      </c>
      <c r="H12" s="16">
        <f t="shared" si="0"/>
        <v>2230.0100000000002</v>
      </c>
      <c r="I12" s="16">
        <v>6030</v>
      </c>
      <c r="J12" s="17">
        <f t="shared" si="1"/>
        <v>13446960.300000001</v>
      </c>
    </row>
    <row r="13" spans="1:10" ht="38.25">
      <c r="A13" s="4">
        <v>11</v>
      </c>
      <c r="B13" s="5" t="s">
        <v>94</v>
      </c>
      <c r="C13" s="5" t="s">
        <v>27</v>
      </c>
      <c r="D13" s="5">
        <v>200000</v>
      </c>
      <c r="E13" s="6" t="s">
        <v>28</v>
      </c>
      <c r="F13" s="6" t="s">
        <v>9</v>
      </c>
      <c r="G13" s="6">
        <v>1</v>
      </c>
      <c r="H13" s="16">
        <f t="shared" si="0"/>
        <v>2000</v>
      </c>
      <c r="I13" s="16">
        <v>6030</v>
      </c>
      <c r="J13" s="17">
        <f t="shared" si="1"/>
        <v>12060000</v>
      </c>
    </row>
    <row r="14" spans="1:10" ht="38.25">
      <c r="A14" s="4">
        <v>12</v>
      </c>
      <c r="B14" s="5" t="s">
        <v>94</v>
      </c>
      <c r="C14" s="5" t="s">
        <v>29</v>
      </c>
      <c r="D14" s="5">
        <v>280986</v>
      </c>
      <c r="E14" s="6" t="s">
        <v>30</v>
      </c>
      <c r="F14" s="6" t="s">
        <v>9</v>
      </c>
      <c r="G14" s="6">
        <v>1</v>
      </c>
      <c r="H14" s="16">
        <f t="shared" si="0"/>
        <v>2809.86</v>
      </c>
      <c r="I14" s="16">
        <v>6030</v>
      </c>
      <c r="J14" s="17">
        <f t="shared" si="1"/>
        <v>16943455.800000001</v>
      </c>
    </row>
    <row r="15" spans="1:10" ht="38.25">
      <c r="A15" s="4">
        <v>13</v>
      </c>
      <c r="B15" s="5" t="s">
        <v>94</v>
      </c>
      <c r="C15" s="5" t="s">
        <v>31</v>
      </c>
      <c r="D15" s="5">
        <v>323000</v>
      </c>
      <c r="E15" s="6" t="s">
        <v>32</v>
      </c>
      <c r="F15" s="6" t="s">
        <v>9</v>
      </c>
      <c r="G15" s="6">
        <v>1</v>
      </c>
      <c r="H15" s="16">
        <f t="shared" si="0"/>
        <v>3230</v>
      </c>
      <c r="I15" s="16">
        <v>6030</v>
      </c>
      <c r="J15" s="17">
        <f t="shared" si="1"/>
        <v>19476900</v>
      </c>
    </row>
    <row r="16" spans="1:10" ht="38.25">
      <c r="A16" s="4">
        <v>14</v>
      </c>
      <c r="B16" s="5" t="s">
        <v>94</v>
      </c>
      <c r="C16" s="5" t="s">
        <v>33</v>
      </c>
      <c r="D16" s="5">
        <v>33002</v>
      </c>
      <c r="E16" s="6" t="s">
        <v>34</v>
      </c>
      <c r="F16" s="6" t="s">
        <v>9</v>
      </c>
      <c r="G16" s="6">
        <v>1</v>
      </c>
      <c r="H16" s="16">
        <f t="shared" si="0"/>
        <v>330.02</v>
      </c>
      <c r="I16" s="16">
        <v>6030</v>
      </c>
      <c r="J16" s="17">
        <f t="shared" si="1"/>
        <v>1990020.5999999999</v>
      </c>
    </row>
    <row r="17" spans="1:10" ht="38.25">
      <c r="A17" s="4">
        <v>15</v>
      </c>
      <c r="B17" s="5" t="s">
        <v>94</v>
      </c>
      <c r="C17" s="5" t="s">
        <v>35</v>
      </c>
      <c r="D17" s="5">
        <v>134997</v>
      </c>
      <c r="E17" s="6" t="s">
        <v>36</v>
      </c>
      <c r="F17" s="6" t="s">
        <v>9</v>
      </c>
      <c r="G17" s="6">
        <v>1</v>
      </c>
      <c r="H17" s="16">
        <f t="shared" si="0"/>
        <v>1349.97</v>
      </c>
      <c r="I17" s="16">
        <v>6030</v>
      </c>
      <c r="J17" s="17">
        <f t="shared" si="1"/>
        <v>8140319.1000000006</v>
      </c>
    </row>
    <row r="18" spans="1:10" ht="51">
      <c r="A18" s="9">
        <v>16</v>
      </c>
      <c r="B18" s="10" t="s">
        <v>94</v>
      </c>
      <c r="C18" s="10" t="s">
        <v>37</v>
      </c>
      <c r="D18" s="10">
        <v>133102</v>
      </c>
      <c r="E18" s="11" t="s">
        <v>38</v>
      </c>
      <c r="F18" s="11" t="s">
        <v>39</v>
      </c>
      <c r="G18" s="11">
        <v>1</v>
      </c>
      <c r="H18" s="16">
        <f>D18/100</f>
        <v>1331.02</v>
      </c>
      <c r="I18" s="16">
        <v>4670</v>
      </c>
      <c r="J18" s="17">
        <f>H18*I18</f>
        <v>6215863.4000000004</v>
      </c>
    </row>
    <row r="19" spans="1:10" ht="51">
      <c r="A19" s="9">
        <v>17</v>
      </c>
      <c r="B19" s="10" t="s">
        <v>94</v>
      </c>
      <c r="C19" s="10" t="s">
        <v>40</v>
      </c>
      <c r="D19" s="10">
        <v>103877</v>
      </c>
      <c r="E19" s="11" t="s">
        <v>41</v>
      </c>
      <c r="F19" s="11" t="s">
        <v>42</v>
      </c>
      <c r="G19" s="11">
        <v>1</v>
      </c>
      <c r="H19" s="16">
        <f t="shared" ref="H19:H43" si="2">D19/100</f>
        <v>1038.77</v>
      </c>
      <c r="I19" s="16">
        <v>4670</v>
      </c>
      <c r="J19" s="17">
        <f t="shared" ref="J19:J43" si="3">H19*I19</f>
        <v>4851055.9000000004</v>
      </c>
    </row>
    <row r="20" spans="1:10" ht="38.25">
      <c r="A20" s="9">
        <v>18</v>
      </c>
      <c r="B20" s="10" t="s">
        <v>94</v>
      </c>
      <c r="C20" s="10" t="s">
        <v>43</v>
      </c>
      <c r="D20" s="10">
        <v>25067</v>
      </c>
      <c r="E20" s="11" t="s">
        <v>44</v>
      </c>
      <c r="F20" s="11" t="s">
        <v>39</v>
      </c>
      <c r="G20" s="11">
        <v>1</v>
      </c>
      <c r="H20" s="16">
        <f t="shared" si="2"/>
        <v>250.67</v>
      </c>
      <c r="I20" s="16">
        <v>4670</v>
      </c>
      <c r="J20" s="17">
        <f t="shared" si="3"/>
        <v>1170628.8999999999</v>
      </c>
    </row>
    <row r="21" spans="1:10" ht="38.25">
      <c r="A21" s="9">
        <v>19</v>
      </c>
      <c r="B21" s="10" t="s">
        <v>94</v>
      </c>
      <c r="C21" s="10" t="s">
        <v>45</v>
      </c>
      <c r="D21" s="10">
        <v>289488</v>
      </c>
      <c r="E21" s="11" t="s">
        <v>46</v>
      </c>
      <c r="F21" s="11" t="s">
        <v>39</v>
      </c>
      <c r="G21" s="11">
        <v>1</v>
      </c>
      <c r="H21" s="16">
        <f t="shared" si="2"/>
        <v>2894.88</v>
      </c>
      <c r="I21" s="16">
        <v>4670</v>
      </c>
      <c r="J21" s="17">
        <f t="shared" si="3"/>
        <v>13519089.6</v>
      </c>
    </row>
    <row r="22" spans="1:10" ht="38.25">
      <c r="A22" s="9">
        <v>20</v>
      </c>
      <c r="B22" s="10" t="s">
        <v>94</v>
      </c>
      <c r="C22" s="10" t="s">
        <v>47</v>
      </c>
      <c r="D22" s="10">
        <v>137605</v>
      </c>
      <c r="E22" s="11" t="s">
        <v>48</v>
      </c>
      <c r="F22" s="11" t="s">
        <v>39</v>
      </c>
      <c r="G22" s="11">
        <v>1</v>
      </c>
      <c r="H22" s="16">
        <f t="shared" si="2"/>
        <v>1376.05</v>
      </c>
      <c r="I22" s="16">
        <v>4670</v>
      </c>
      <c r="J22" s="17">
        <f t="shared" si="3"/>
        <v>6426153.5</v>
      </c>
    </row>
    <row r="23" spans="1:10" ht="38.25">
      <c r="A23" s="9">
        <v>21</v>
      </c>
      <c r="B23" s="10" t="s">
        <v>94</v>
      </c>
      <c r="C23" s="10" t="s">
        <v>49</v>
      </c>
      <c r="D23" s="10">
        <v>31916</v>
      </c>
      <c r="E23" s="11" t="s">
        <v>50</v>
      </c>
      <c r="F23" s="11" t="s">
        <v>39</v>
      </c>
      <c r="G23" s="11">
        <v>1</v>
      </c>
      <c r="H23" s="16">
        <f t="shared" si="2"/>
        <v>319.16000000000003</v>
      </c>
      <c r="I23" s="16">
        <v>4670</v>
      </c>
      <c r="J23" s="17">
        <f t="shared" si="3"/>
        <v>1490477.2000000002</v>
      </c>
    </row>
    <row r="24" spans="1:10" ht="38.25">
      <c r="A24" s="9">
        <v>22</v>
      </c>
      <c r="B24" s="10" t="s">
        <v>94</v>
      </c>
      <c r="C24" s="10" t="s">
        <v>51</v>
      </c>
      <c r="D24" s="10">
        <v>269053</v>
      </c>
      <c r="E24" s="11" t="s">
        <v>52</v>
      </c>
      <c r="F24" s="10" t="s">
        <v>39</v>
      </c>
      <c r="G24" s="10">
        <v>1</v>
      </c>
      <c r="H24" s="16">
        <f t="shared" si="2"/>
        <v>2690.53</v>
      </c>
      <c r="I24" s="16">
        <v>4670</v>
      </c>
      <c r="J24" s="17">
        <f t="shared" si="3"/>
        <v>12564775.100000001</v>
      </c>
    </row>
    <row r="25" spans="1:10" ht="38.25">
      <c r="A25" s="9">
        <v>23</v>
      </c>
      <c r="B25" s="10" t="s">
        <v>94</v>
      </c>
      <c r="C25" s="10" t="s">
        <v>53</v>
      </c>
      <c r="D25" s="10">
        <v>249405</v>
      </c>
      <c r="E25" s="11" t="s">
        <v>54</v>
      </c>
      <c r="F25" s="10" t="s">
        <v>39</v>
      </c>
      <c r="G25" s="10">
        <v>1</v>
      </c>
      <c r="H25" s="16">
        <f t="shared" si="2"/>
        <v>2494.0500000000002</v>
      </c>
      <c r="I25" s="16">
        <v>4670</v>
      </c>
      <c r="J25" s="17">
        <f t="shared" si="3"/>
        <v>11647213.5</v>
      </c>
    </row>
    <row r="26" spans="1:10" ht="38.25">
      <c r="A26" s="9">
        <v>24</v>
      </c>
      <c r="B26" s="10" t="s">
        <v>94</v>
      </c>
      <c r="C26" s="10" t="s">
        <v>55</v>
      </c>
      <c r="D26" s="10">
        <v>109593</v>
      </c>
      <c r="E26" s="11" t="s">
        <v>56</v>
      </c>
      <c r="F26" s="10" t="s">
        <v>57</v>
      </c>
      <c r="G26" s="10">
        <v>1</v>
      </c>
      <c r="H26" s="16">
        <f t="shared" si="2"/>
        <v>1095.93</v>
      </c>
      <c r="I26" s="16">
        <v>4670</v>
      </c>
      <c r="J26" s="17">
        <f t="shared" si="3"/>
        <v>5117993.1000000006</v>
      </c>
    </row>
    <row r="27" spans="1:10" ht="38.25">
      <c r="A27" s="9">
        <v>25</v>
      </c>
      <c r="B27" s="10" t="s">
        <v>94</v>
      </c>
      <c r="C27" s="10" t="s">
        <v>58</v>
      </c>
      <c r="D27" s="10">
        <v>13000</v>
      </c>
      <c r="E27" s="11" t="s">
        <v>59</v>
      </c>
      <c r="F27" s="10" t="s">
        <v>57</v>
      </c>
      <c r="G27" s="10">
        <v>1</v>
      </c>
      <c r="H27" s="16">
        <f t="shared" si="2"/>
        <v>130</v>
      </c>
      <c r="I27" s="16">
        <v>4670</v>
      </c>
      <c r="J27" s="17">
        <f t="shared" si="3"/>
        <v>607100</v>
      </c>
    </row>
    <row r="28" spans="1:10" ht="38.25">
      <c r="A28" s="9">
        <v>26</v>
      </c>
      <c r="B28" s="10" t="s">
        <v>94</v>
      </c>
      <c r="C28" s="10" t="s">
        <v>60</v>
      </c>
      <c r="D28" s="10">
        <v>279519</v>
      </c>
      <c r="E28" s="11" t="s">
        <v>61</v>
      </c>
      <c r="F28" s="10" t="s">
        <v>42</v>
      </c>
      <c r="G28" s="10">
        <v>1</v>
      </c>
      <c r="H28" s="16">
        <f t="shared" si="2"/>
        <v>2795.19</v>
      </c>
      <c r="I28" s="16">
        <v>4670</v>
      </c>
      <c r="J28" s="17">
        <f t="shared" si="3"/>
        <v>13053537.300000001</v>
      </c>
    </row>
    <row r="29" spans="1:10" ht="38.25">
      <c r="A29" s="9">
        <v>27</v>
      </c>
      <c r="B29" s="10" t="s">
        <v>94</v>
      </c>
      <c r="C29" s="10" t="s">
        <v>62</v>
      </c>
      <c r="D29" s="10">
        <v>279999</v>
      </c>
      <c r="E29" s="11" t="s">
        <v>61</v>
      </c>
      <c r="F29" s="10" t="s">
        <v>57</v>
      </c>
      <c r="G29" s="10">
        <v>1</v>
      </c>
      <c r="H29" s="16">
        <f t="shared" si="2"/>
        <v>2799.99</v>
      </c>
      <c r="I29" s="16">
        <v>4670</v>
      </c>
      <c r="J29" s="17">
        <f t="shared" si="3"/>
        <v>13075953.299999999</v>
      </c>
    </row>
    <row r="30" spans="1:10" ht="38.25">
      <c r="A30" s="9">
        <v>28</v>
      </c>
      <c r="B30" s="10" t="s">
        <v>94</v>
      </c>
      <c r="C30" s="10" t="s">
        <v>63</v>
      </c>
      <c r="D30" s="10">
        <v>119874</v>
      </c>
      <c r="E30" s="11" t="s">
        <v>64</v>
      </c>
      <c r="F30" s="10" t="s">
        <v>42</v>
      </c>
      <c r="G30" s="10">
        <v>1</v>
      </c>
      <c r="H30" s="16">
        <f t="shared" si="2"/>
        <v>1198.74</v>
      </c>
      <c r="I30" s="16">
        <v>4670</v>
      </c>
      <c r="J30" s="17">
        <f t="shared" si="3"/>
        <v>5598115.7999999998</v>
      </c>
    </row>
    <row r="31" spans="1:10" ht="38.25">
      <c r="A31" s="9">
        <v>29</v>
      </c>
      <c r="B31" s="10" t="s">
        <v>94</v>
      </c>
      <c r="C31" s="10" t="s">
        <v>65</v>
      </c>
      <c r="D31" s="10">
        <v>80516</v>
      </c>
      <c r="E31" s="11" t="s">
        <v>66</v>
      </c>
      <c r="F31" s="10" t="s">
        <v>42</v>
      </c>
      <c r="G31" s="10">
        <v>1</v>
      </c>
      <c r="H31" s="16">
        <f t="shared" si="2"/>
        <v>805.16</v>
      </c>
      <c r="I31" s="16">
        <v>4670</v>
      </c>
      <c r="J31" s="17">
        <f t="shared" si="3"/>
        <v>3760097.1999999997</v>
      </c>
    </row>
    <row r="32" spans="1:10" ht="38.25">
      <c r="A32" s="9">
        <v>30</v>
      </c>
      <c r="B32" s="10" t="s">
        <v>94</v>
      </c>
      <c r="C32" s="10" t="s">
        <v>67</v>
      </c>
      <c r="D32" s="10">
        <v>9946</v>
      </c>
      <c r="E32" s="11" t="s">
        <v>68</v>
      </c>
      <c r="F32" s="10" t="s">
        <v>42</v>
      </c>
      <c r="G32" s="10">
        <v>1</v>
      </c>
      <c r="H32" s="16">
        <f t="shared" si="2"/>
        <v>99.46</v>
      </c>
      <c r="I32" s="16">
        <v>4670</v>
      </c>
      <c r="J32" s="17">
        <f t="shared" si="3"/>
        <v>464478.19999999995</v>
      </c>
    </row>
    <row r="33" spans="1:10" ht="38.25">
      <c r="A33" s="9">
        <v>31</v>
      </c>
      <c r="B33" s="10" t="s">
        <v>94</v>
      </c>
      <c r="C33" s="10" t="s">
        <v>69</v>
      </c>
      <c r="D33" s="10">
        <v>71480</v>
      </c>
      <c r="E33" s="11" t="s">
        <v>70</v>
      </c>
      <c r="F33" s="10" t="s">
        <v>42</v>
      </c>
      <c r="G33" s="10">
        <v>1</v>
      </c>
      <c r="H33" s="16">
        <f t="shared" si="2"/>
        <v>714.8</v>
      </c>
      <c r="I33" s="16">
        <v>4670</v>
      </c>
      <c r="J33" s="17">
        <f t="shared" si="3"/>
        <v>3338116</v>
      </c>
    </row>
    <row r="34" spans="1:10" ht="38.25">
      <c r="A34" s="9">
        <v>32</v>
      </c>
      <c r="B34" s="10" t="s">
        <v>94</v>
      </c>
      <c r="C34" s="10" t="s">
        <v>71</v>
      </c>
      <c r="D34" s="10">
        <v>1080571</v>
      </c>
      <c r="E34" s="11" t="s">
        <v>72</v>
      </c>
      <c r="F34" s="10" t="s">
        <v>42</v>
      </c>
      <c r="G34" s="10">
        <v>1</v>
      </c>
      <c r="H34" s="16">
        <f t="shared" si="2"/>
        <v>10805.71</v>
      </c>
      <c r="I34" s="16">
        <v>4670</v>
      </c>
      <c r="J34" s="17">
        <f t="shared" si="3"/>
        <v>50462665.699999996</v>
      </c>
    </row>
    <row r="35" spans="1:10" ht="38.25">
      <c r="A35" s="9">
        <v>33</v>
      </c>
      <c r="B35" s="10" t="s">
        <v>94</v>
      </c>
      <c r="C35" s="10" t="s">
        <v>73</v>
      </c>
      <c r="D35" s="10">
        <v>100000</v>
      </c>
      <c r="E35" s="11" t="s">
        <v>74</v>
      </c>
      <c r="F35" s="10" t="s">
        <v>42</v>
      </c>
      <c r="G35" s="10">
        <v>1</v>
      </c>
      <c r="H35" s="16">
        <f t="shared" si="2"/>
        <v>1000</v>
      </c>
      <c r="I35" s="16">
        <v>4670</v>
      </c>
      <c r="J35" s="17">
        <f t="shared" si="3"/>
        <v>4670000</v>
      </c>
    </row>
    <row r="36" spans="1:10" ht="38.25">
      <c r="A36" s="9">
        <v>34</v>
      </c>
      <c r="B36" s="10" t="s">
        <v>94</v>
      </c>
      <c r="C36" s="10" t="s">
        <v>75</v>
      </c>
      <c r="D36" s="10">
        <v>255521</v>
      </c>
      <c r="E36" s="11" t="s">
        <v>76</v>
      </c>
      <c r="F36" s="10" t="s">
        <v>57</v>
      </c>
      <c r="G36" s="10">
        <v>1</v>
      </c>
      <c r="H36" s="16">
        <f t="shared" si="2"/>
        <v>2555.21</v>
      </c>
      <c r="I36" s="16">
        <v>4670</v>
      </c>
      <c r="J36" s="17">
        <f t="shared" si="3"/>
        <v>11932830.699999999</v>
      </c>
    </row>
    <row r="37" spans="1:10" ht="25.5">
      <c r="A37" s="9">
        <v>35</v>
      </c>
      <c r="B37" s="10" t="s">
        <v>94</v>
      </c>
      <c r="C37" s="10" t="s">
        <v>77</v>
      </c>
      <c r="D37" s="10">
        <v>42521</v>
      </c>
      <c r="E37" s="11" t="s">
        <v>78</v>
      </c>
      <c r="F37" s="10" t="s">
        <v>42</v>
      </c>
      <c r="G37" s="10">
        <v>1</v>
      </c>
      <c r="H37" s="16">
        <f t="shared" si="2"/>
        <v>425.21</v>
      </c>
      <c r="I37" s="16">
        <v>4670</v>
      </c>
      <c r="J37" s="17">
        <f t="shared" si="3"/>
        <v>1985730.7</v>
      </c>
    </row>
    <row r="38" spans="1:10" ht="38.25">
      <c r="A38" s="9">
        <v>36</v>
      </c>
      <c r="B38" s="10" t="s">
        <v>94</v>
      </c>
      <c r="C38" s="10" t="s">
        <v>79</v>
      </c>
      <c r="D38" s="10">
        <v>359681</v>
      </c>
      <c r="E38" s="11" t="s">
        <v>80</v>
      </c>
      <c r="F38" s="10" t="s">
        <v>39</v>
      </c>
      <c r="G38" s="10">
        <v>1</v>
      </c>
      <c r="H38" s="16">
        <f t="shared" si="2"/>
        <v>3596.81</v>
      </c>
      <c r="I38" s="16">
        <v>4670</v>
      </c>
      <c r="J38" s="17">
        <f t="shared" si="3"/>
        <v>16797102.699999999</v>
      </c>
    </row>
    <row r="39" spans="1:10" ht="25.5">
      <c r="A39" s="9">
        <v>37</v>
      </c>
      <c r="B39" s="10" t="s">
        <v>94</v>
      </c>
      <c r="C39" s="10" t="s">
        <v>81</v>
      </c>
      <c r="D39" s="10">
        <v>108244</v>
      </c>
      <c r="E39" s="11" t="s">
        <v>82</v>
      </c>
      <c r="F39" s="10" t="s">
        <v>42</v>
      </c>
      <c r="G39" s="10">
        <v>1</v>
      </c>
      <c r="H39" s="16">
        <f t="shared" si="2"/>
        <v>1082.44</v>
      </c>
      <c r="I39" s="16">
        <v>4670</v>
      </c>
      <c r="J39" s="17">
        <f t="shared" si="3"/>
        <v>5054994.8</v>
      </c>
    </row>
    <row r="40" spans="1:10" ht="25.5">
      <c r="A40" s="9">
        <v>38</v>
      </c>
      <c r="B40" s="10" t="s">
        <v>94</v>
      </c>
      <c r="C40" s="10" t="s">
        <v>83</v>
      </c>
      <c r="D40" s="10">
        <v>189001</v>
      </c>
      <c r="E40" s="11" t="s">
        <v>84</v>
      </c>
      <c r="F40" s="10" t="s">
        <v>39</v>
      </c>
      <c r="G40" s="10">
        <v>1</v>
      </c>
      <c r="H40" s="16">
        <f t="shared" si="2"/>
        <v>1890.01</v>
      </c>
      <c r="I40" s="16">
        <v>4670</v>
      </c>
      <c r="J40" s="17">
        <f t="shared" si="3"/>
        <v>8826346.6999999993</v>
      </c>
    </row>
    <row r="41" spans="1:10" ht="38.25">
      <c r="A41" s="9">
        <v>39</v>
      </c>
      <c r="B41" s="10" t="s">
        <v>94</v>
      </c>
      <c r="C41" s="10" t="s">
        <v>85</v>
      </c>
      <c r="D41" s="10">
        <v>34247</v>
      </c>
      <c r="E41" s="11" t="s">
        <v>86</v>
      </c>
      <c r="F41" s="10" t="s">
        <v>39</v>
      </c>
      <c r="G41" s="10">
        <v>1</v>
      </c>
      <c r="H41" s="16">
        <f t="shared" si="2"/>
        <v>342.47</v>
      </c>
      <c r="I41" s="16">
        <v>4670</v>
      </c>
      <c r="J41" s="17">
        <f t="shared" si="3"/>
        <v>1599334.9000000001</v>
      </c>
    </row>
    <row r="42" spans="1:10" ht="51">
      <c r="A42" s="9">
        <v>40</v>
      </c>
      <c r="B42" s="10" t="s">
        <v>94</v>
      </c>
      <c r="C42" s="10" t="s">
        <v>87</v>
      </c>
      <c r="D42" s="10">
        <v>281051</v>
      </c>
      <c r="E42" s="11" t="s">
        <v>88</v>
      </c>
      <c r="F42" s="10" t="s">
        <v>39</v>
      </c>
      <c r="G42" s="10">
        <v>1</v>
      </c>
      <c r="H42" s="16">
        <f t="shared" si="2"/>
        <v>2810.51</v>
      </c>
      <c r="I42" s="16">
        <v>4670</v>
      </c>
      <c r="J42" s="17">
        <f t="shared" si="3"/>
        <v>13125081.700000001</v>
      </c>
    </row>
    <row r="43" spans="1:10" ht="25.5">
      <c r="A43" s="9">
        <v>41</v>
      </c>
      <c r="B43" s="10" t="s">
        <v>94</v>
      </c>
      <c r="C43" s="10" t="s">
        <v>89</v>
      </c>
      <c r="D43" s="10">
        <v>34231</v>
      </c>
      <c r="E43" s="11" t="s">
        <v>90</v>
      </c>
      <c r="F43" s="10" t="s">
        <v>39</v>
      </c>
      <c r="G43" s="10">
        <v>1</v>
      </c>
      <c r="H43" s="16">
        <f t="shared" si="2"/>
        <v>342.31</v>
      </c>
      <c r="I43" s="16">
        <v>4670</v>
      </c>
      <c r="J43" s="17">
        <f t="shared" si="3"/>
        <v>1598587.7</v>
      </c>
    </row>
    <row r="44" spans="1:10">
      <c r="D44" s="3">
        <f>SUM(D3:D43)</f>
        <v>6822500</v>
      </c>
      <c r="J44" s="12">
        <f>SUM(J3:J43)</f>
        <v>347633041.19999987</v>
      </c>
    </row>
    <row r="46" spans="1:10" ht="25.5">
      <c r="B46" s="7" t="s">
        <v>93</v>
      </c>
      <c r="C46" s="15" t="s">
        <v>92</v>
      </c>
      <c r="D46" s="15"/>
      <c r="E46" s="8" t="s">
        <v>91</v>
      </c>
    </row>
  </sheetData>
  <mergeCells count="2">
    <mergeCell ref="E1:G1"/>
    <mergeCell ref="C46:D46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</dc:creator>
  <cp:lastModifiedBy>133</cp:lastModifiedBy>
  <cp:lastPrinted>2016-01-25T11:21:35Z</cp:lastPrinted>
  <dcterms:created xsi:type="dcterms:W3CDTF">2016-01-21T11:05:42Z</dcterms:created>
  <dcterms:modified xsi:type="dcterms:W3CDTF">2016-09-02T10:54:29Z</dcterms:modified>
</cp:coreProperties>
</file>